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\Desktop\"/>
    </mc:Choice>
  </mc:AlternateContent>
  <bookViews>
    <workbookView xWindow="0" yWindow="0" windowWidth="14490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D80" i="1"/>
  <c r="D79" i="1"/>
  <c r="C83" i="1" s="1"/>
  <c r="C84" i="1" s="1"/>
  <c r="D77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<sst xmlns="http://schemas.openxmlformats.org/spreadsheetml/2006/main" count="310" uniqueCount="245">
  <si>
    <t>N</t>
  </si>
  <si>
    <t>NOM DE NAVIRE</t>
  </si>
  <si>
    <t>Matr</t>
  </si>
  <si>
    <t>TJB</t>
  </si>
  <si>
    <t>Armateur</t>
  </si>
  <si>
    <t>remarks</t>
  </si>
  <si>
    <t>ETRELLA DE ALHOCEIMA</t>
  </si>
  <si>
    <t>2-49</t>
  </si>
  <si>
    <t>ABDELHADI BELHATHAT 50%                                         ABDELOUAHED BELHATHAT 50%</t>
  </si>
  <si>
    <t>Moroccans</t>
  </si>
  <si>
    <t>EL KACHTE</t>
  </si>
  <si>
    <t>8-979</t>
  </si>
  <si>
    <t>ABDELKADER AHTIL ,J53628 ,25%                                      AHTIL BRAHIM, 25%                                                        AHTIL LAHOUSSINE, 25%                                            AHMED AMENKAL ,25%</t>
  </si>
  <si>
    <t>AIN AL AATI-2</t>
  </si>
  <si>
    <t>2-171</t>
  </si>
  <si>
    <t>ADID MOHAMED 50%                                                      BIYJEDDIGUEN LAHCEN 50%</t>
  </si>
  <si>
    <t>AOULOUZ-2</t>
  </si>
  <si>
    <t>11-228</t>
  </si>
  <si>
    <t xml:space="preserve">AFERRHAL SAID , J8879 (1/3%)                                ABDELLAH AFERRHAL, J244397  (1/3%)                  AHMED AFERRHAL, J250160  (1/3%)            </t>
  </si>
  <si>
    <t>AL ANSAR 2</t>
  </si>
  <si>
    <t>8-958</t>
  </si>
  <si>
    <t>AHMED AAOUDA, J254191, 40%                             MOHAMMLED AAOUDA, J97132, 40%                           ELMAHDI HAJRI 20%</t>
  </si>
  <si>
    <t>TISSIR-2</t>
  </si>
  <si>
    <t>11-246</t>
  </si>
  <si>
    <t>AMAR ABDELHADI 40%                                            HAMMED KERTAL 35%                                                        AHMED IDMAHOUM 35%</t>
  </si>
  <si>
    <t>BOUDAOUD 2</t>
  </si>
  <si>
    <t>11-274</t>
  </si>
  <si>
    <t xml:space="preserve">AHMED MTAHRI ,H45377 ,40%                                     BRAHIM HAJIB ,J2553 ,35%                              MOHAMED CHARMOUDI ,JB142603  25% </t>
  </si>
  <si>
    <t>NAIM 2</t>
  </si>
  <si>
    <t>2-212</t>
  </si>
  <si>
    <t>ARAB ABBAD ,N40423  ,33.34%                                  ABDELLAH ERRAMI ,J92436  33,33%                               RACHID BIROUAINE ,J394847  ,33.34%</t>
  </si>
  <si>
    <t>EL BOUTILI</t>
  </si>
  <si>
    <t>1-383</t>
  </si>
  <si>
    <t xml:space="preserve">EL HABZA ABDERRAHIM  (40%)                                                          EL HABZA AISSA    (40%)                                                       EL HABZA ABDESSALAM  (20%) </t>
  </si>
  <si>
    <t xml:space="preserve">Same Moroccan family owns multiple license </t>
  </si>
  <si>
    <t>TAHA-2</t>
  </si>
  <si>
    <t>12-77</t>
  </si>
  <si>
    <t xml:space="preserve">EL HABZA ABDERRAHIM  ,JC121321 ,(37.5%)                                  EL HABZA AISSA ,JC141273   (37.5%)                                                       EL HABZA ABDESSALAM ,JC101375 (25%)                  </t>
  </si>
  <si>
    <t>TARRAST-2</t>
  </si>
  <si>
    <t>8-659</t>
  </si>
  <si>
    <t xml:space="preserve">EL HABZA ABDERRAHIM  ,JC121321 ,(35%)                                  EL HABZA AISSA ,JC141273   (35%)                                                       EL HABZA ABDESSALAM ,JC101375 (15%)                           EL HABZA ABDELHAKIM ,JC296254 (15%)               </t>
  </si>
  <si>
    <t>AL JOUDI</t>
  </si>
  <si>
    <t>11-285</t>
  </si>
  <si>
    <t xml:space="preserve">MOHAMED BENTAHAR, J259679, 1/3%                                 MOHAMED BENTAHAR, J447109, 1/3%                              HASAN BENTAHAR, J253820, 1/3% </t>
  </si>
  <si>
    <t>BOUTERHROUCHT-2</t>
  </si>
  <si>
    <t>3/3-166</t>
  </si>
  <si>
    <t>BRAHIM BOUTERHROUCHT, J80214, (100%)</t>
  </si>
  <si>
    <t>BISSAT AL KHAIR</t>
  </si>
  <si>
    <t>11-272</t>
  </si>
  <si>
    <t>EDDIB MBARK   100%</t>
  </si>
  <si>
    <t>BARBARESQUE 3</t>
  </si>
  <si>
    <t>8-1005</t>
  </si>
  <si>
    <t>HASSAN BAZDI ,J31241 , 33,5%                                       EL HOUSSEIN ZAHIRY ,J138777 ,33,5%                                 BRAHIM AIT OULHAJ ,J222864, 33%</t>
  </si>
  <si>
    <t xml:space="preserve">ABOU YAHYA </t>
  </si>
  <si>
    <t>11-281</t>
  </si>
  <si>
    <t>BOUJEMAA GOURTI ,SH94369 ,(50%)                             ABDELMAJID GOURTI, SH131216 (50%)</t>
  </si>
  <si>
    <t>card number from Al-Aaiun but this is a Moroccan name</t>
  </si>
  <si>
    <t>BIENVENUE-3</t>
  </si>
  <si>
    <t>1-377</t>
  </si>
  <si>
    <t>EL HACHMI GOURTI, SH12837 (100%)</t>
  </si>
  <si>
    <t>NOUAMANE-3</t>
  </si>
  <si>
    <t>12-68</t>
  </si>
  <si>
    <t>MOHAMMED ABAAKIL, J164614 ,75%                             ARRAB BAKHKHACH 25%</t>
  </si>
  <si>
    <t>TAGDITE</t>
  </si>
  <si>
    <t>7/1-187</t>
  </si>
  <si>
    <r>
      <t xml:space="preserve">MOHAMMED ABAAKIL, J164614 ,40%                                ABDELKADER LAKHDARI ,N14115 ,20% ET </t>
    </r>
    <r>
      <rPr>
        <sz val="11"/>
        <color rgb="FFFF0000"/>
        <rFont val="Calibri"/>
        <family val="2"/>
        <scheme val="minor"/>
      </rPr>
      <t>CIE</t>
    </r>
  </si>
  <si>
    <t>SALAMA 4</t>
  </si>
  <si>
    <t>8-1002</t>
  </si>
  <si>
    <t>ADERDOUR M'HAND 33,33%                                                     EL JAMRI BRAHIM 33,33%                                             ADBELLAH EL JAMRI 33,34%</t>
  </si>
  <si>
    <t>AMARIR</t>
  </si>
  <si>
    <t>8-819</t>
  </si>
  <si>
    <r>
      <t xml:space="preserve">AMARIR M'HAND 33%                                                         AMARIR AHMED 33%                                              </t>
    </r>
    <r>
      <rPr>
        <sz val="11"/>
        <color rgb="FFFF0000"/>
        <rFont val="Calibri"/>
        <family val="2"/>
        <scheme val="minor"/>
      </rPr>
      <t xml:space="preserve">(OTHER 33% NO NAME) </t>
    </r>
  </si>
  <si>
    <t xml:space="preserve">BOUDERHEM </t>
  </si>
  <si>
    <t>8-753</t>
  </si>
  <si>
    <t>ID BENJAA HASSAN ,J31058 ,100%</t>
  </si>
  <si>
    <t>SIDI IFNI 2</t>
  </si>
  <si>
    <t>11-259</t>
  </si>
  <si>
    <t>ID BENJAA M'HAND ,J29827 ,75%                                   ID BENJAA LAHCEN ,J298780 ,25%</t>
  </si>
  <si>
    <t>GOLAN-1</t>
  </si>
  <si>
    <t>11-302</t>
  </si>
  <si>
    <t>JAMAL OULGOUR ,J285616 ,75%                                      ABDELLAH AIT OUFKIR ,JB102995 ,25%</t>
  </si>
  <si>
    <t>AL BAHAR</t>
  </si>
  <si>
    <t>6-956</t>
  </si>
  <si>
    <t>LAHBIB BOULFIRAS ,S8548  , 100%</t>
  </si>
  <si>
    <t>MOUSTAQIL</t>
  </si>
  <si>
    <t>10-19</t>
  </si>
  <si>
    <t xml:space="preserve">LAHCEN AMEHRI ET ABDESLAM IHMIDEN </t>
  </si>
  <si>
    <t>TAMENTE</t>
  </si>
  <si>
    <t>11-271</t>
  </si>
  <si>
    <t>JILALI ELGOURCHI ,J63946 ,(1/3)                                     MOHAMED MOUMEN ,J39549  , (1/3)                                  M'BAREK BENTAHR ,J94102  , (1/3)</t>
  </si>
  <si>
    <t>KORTOBA 1</t>
  </si>
  <si>
    <t xml:space="preserve">2-209 </t>
  </si>
  <si>
    <t>LAHOUCINE ID OUAKRIM ,J221813 ,25%                        LAHCEN BOUNINI ,JB20041 , 20%                    MOHAMED OUACHAOU ,J26482  ,20%                     BRAHIM IDOUAKRIM JB344055 ,25%                                                          MOULAY SAID IDOUAKRIM ,J305115 , 10%</t>
  </si>
  <si>
    <t>ANZI 4</t>
  </si>
  <si>
    <t>7-890</t>
  </si>
  <si>
    <t>LAHOUCINE MADI ,J105814 ,50%                                    HASSAN EL AMGHARI ,JF3574 ,50%</t>
  </si>
  <si>
    <t>EL MAASOUL 2</t>
  </si>
  <si>
    <t>8-945</t>
  </si>
  <si>
    <t xml:space="preserve">LAHOUCINE ISSOUG ,J108399 , 50%                                MOHAMED MOUMENE ,J34910 ,50% </t>
  </si>
  <si>
    <t>ITRANE 1</t>
  </si>
  <si>
    <t>11-239</t>
  </si>
  <si>
    <t xml:space="preserve">OMAR AMINE ,MC82982 ,20%                                         BRAHIM AMINE ,MC26779 ,20%                                  HASSAN AMINE ,HA111685 ,20%                             ELMUSTAFA AMINE ,J432331 ,20%                                     ABDLAKRIM ALMINE ,MC79009 ,20% </t>
  </si>
  <si>
    <t>ANOUAR AL JANOUB</t>
  </si>
  <si>
    <t>11-240</t>
  </si>
  <si>
    <t>M'HAND BOUMALIK 66,67%       ET                              LAHCEN OUMOURGHICH 33,33%</t>
  </si>
  <si>
    <t>YASSIR 6</t>
  </si>
  <si>
    <t>11-330</t>
  </si>
  <si>
    <t>SOCIETE VADMAR sarl</t>
  </si>
  <si>
    <t>AFGHANI</t>
  </si>
  <si>
    <t>7-706</t>
  </si>
  <si>
    <t>HASSAN BAZDI ,J31241 , 50%                                            NOR-EDDINE LAROUSSI ,H251955 ,50%</t>
  </si>
  <si>
    <t>EL MOUKAFIH</t>
  </si>
  <si>
    <t>11-158</t>
  </si>
  <si>
    <t>MOHAMED BOUMLIK ,J252183 ,100%</t>
  </si>
  <si>
    <t>AOUSSERD 5</t>
  </si>
  <si>
    <t>12-106</t>
  </si>
  <si>
    <r>
      <rPr>
        <sz val="11"/>
        <color rgb="FF00B050"/>
        <rFont val="Calibri"/>
        <family val="2"/>
        <scheme val="minor"/>
      </rPr>
      <t>MOHAMED EL AMINE DAIEDDA</t>
    </r>
    <r>
      <rPr>
        <sz val="11"/>
        <color theme="1"/>
        <rFont val="Calibri"/>
        <family val="2"/>
        <scheme val="minor"/>
      </rPr>
      <t xml:space="preserve"> , OD15508, 34%                   ABDERRAHMAN SATTAR , OD31881, 33%                        M'BAREK SATTAR , SH76878, 33%</t>
    </r>
  </si>
  <si>
    <t>ATBIR</t>
  </si>
  <si>
    <t>8-933</t>
  </si>
  <si>
    <t xml:space="preserve">MOHAMED LOUGHZAL ,J209202 , 50%                          ABDELLAH MOUJAHID ,JB113676 ,50% </t>
  </si>
  <si>
    <t>OUDAD</t>
  </si>
  <si>
    <t>8-862</t>
  </si>
  <si>
    <t>QUBA</t>
  </si>
  <si>
    <t>7/1-199</t>
  </si>
  <si>
    <t>MOULAH ABDELLAH MOUNIS ,G102884 ,75%              IDRIS YAROUD ,JF16930 ,25%</t>
  </si>
  <si>
    <t>EL MOHIT 1</t>
  </si>
  <si>
    <t>11-241</t>
  </si>
  <si>
    <t>RACHID SAISSI, H212040 , 25%                                         MOHAMED BARKOUCH J317081 , 25%                       RACHID BARKOUCH, J349963 , 25%                             ABDELAZIZ SAISSI, JB31520 , 25%</t>
  </si>
  <si>
    <t xml:space="preserve">ZOUBAIR </t>
  </si>
  <si>
    <t>11-289</t>
  </si>
  <si>
    <t>RACHID BARKOUCH 100%</t>
  </si>
  <si>
    <t>WIDIANE 2</t>
  </si>
  <si>
    <t>6/1-224</t>
  </si>
  <si>
    <t xml:space="preserve">EL HASSAN CHANNA 25%                                                    RAJI MOHAMED 20%       ET CIE </t>
  </si>
  <si>
    <t>IMOUZZER 2</t>
  </si>
  <si>
    <t>7-686</t>
  </si>
  <si>
    <t>LES HERITIERS DU FEU AIT BELAID MOHAMED (1/3)                      LES HERITIERS DU FEU LIASSY AHMED (1/3)                                  ET TALEKI M'HAMED (1/3)</t>
  </si>
  <si>
    <t xml:space="preserve">Moroccans </t>
  </si>
  <si>
    <t>SAMAK SAHARA</t>
  </si>
  <si>
    <t>10-47</t>
  </si>
  <si>
    <t>STE "SAMAK SAHARA"</t>
  </si>
  <si>
    <t>ABDELHADI 3</t>
  </si>
  <si>
    <t>5-237</t>
  </si>
  <si>
    <t>ABDANE ADIL 50%    ET ADNANE MOHAMED 50%</t>
  </si>
  <si>
    <t>ABDELMOURIT</t>
  </si>
  <si>
    <t>7-866</t>
  </si>
  <si>
    <t xml:space="preserve">LAHCEN OUCHEN A181578 (1/3)                                             MHAND EL JIDI J211639 (1/3)                               MOHAMED AMZIL N89177 (1/3) </t>
  </si>
  <si>
    <t>ABDOU 3</t>
  </si>
  <si>
    <t>8-318</t>
  </si>
  <si>
    <t>FATIMA SAADI, JB771 , 12.52%                                                 HASSAN TACHKA ,JB45724 , 29.16%                                   ABDELLAH TACHKA ,JB71705 , 29.16%                                HAFID TACHKA , J320755 , 29.16%</t>
  </si>
  <si>
    <t xml:space="preserve">ABOU SOULAIMANE </t>
  </si>
  <si>
    <t>11-297</t>
  </si>
  <si>
    <t xml:space="preserve">BRAHIM MAHIR 75%   ET AFKIR LAHCEN 25% </t>
  </si>
  <si>
    <t>SERNOU</t>
  </si>
  <si>
    <t>7/1-165</t>
  </si>
  <si>
    <t>ABDERRAHIM EL HADDAD 100%</t>
  </si>
  <si>
    <t>AL WIFAK 2</t>
  </si>
  <si>
    <t>11-227</t>
  </si>
  <si>
    <t>ABDELLAH BOUMLIK ,J98344  ,80%                                        AHMED CHARMOUDI ,JB78609  ,20%</t>
  </si>
  <si>
    <t xml:space="preserve">AYMAN </t>
  </si>
  <si>
    <t>5-225</t>
  </si>
  <si>
    <t xml:space="preserve">HERITIERS ZRHANA </t>
  </si>
  <si>
    <t>BILAL 3</t>
  </si>
  <si>
    <t>3-674</t>
  </si>
  <si>
    <t>STE "YASEMON-PECHE" sarl 100%</t>
  </si>
  <si>
    <t>BOUGHAZ 4</t>
  </si>
  <si>
    <t>3-742</t>
  </si>
  <si>
    <t>EL HASSAN EL KILO ,LA1330 , 100%</t>
  </si>
  <si>
    <t>BOULANWAR</t>
  </si>
  <si>
    <t>12-96</t>
  </si>
  <si>
    <t>SIDI SLOH EL JOMANI ,SH2314 , 100%</t>
  </si>
  <si>
    <t>BOURRICHE 1</t>
  </si>
  <si>
    <t>11-323</t>
  </si>
  <si>
    <t>STE "BOUDDAR PECHE" sarl 100%</t>
  </si>
  <si>
    <t>DAMMUN 2</t>
  </si>
  <si>
    <t>11-235</t>
  </si>
  <si>
    <t>AHMED BOUHFI ,H13285 ,100%</t>
  </si>
  <si>
    <t>DINAR 3</t>
  </si>
  <si>
    <t>8/1-31</t>
  </si>
  <si>
    <t>STE "ARMEMENT PECHE BENSLIMANE" sarl 100%</t>
  </si>
  <si>
    <t>FADL ALLAH</t>
  </si>
  <si>
    <t>11-171</t>
  </si>
  <si>
    <t>ABDERRAHMANE BOUSRI 50%              ET                                      EL HASSAN EL TALIBI 50%</t>
  </si>
  <si>
    <t>ILLIGH</t>
  </si>
  <si>
    <t>10-62</t>
  </si>
  <si>
    <t>BIJARCHE MOHAMED , SH9569   (2/3)                                   EL KAHYA ABDELLAH , JB51313 (1/3)</t>
  </si>
  <si>
    <t xml:space="preserve">JAWHARAT EL BAHR </t>
  </si>
  <si>
    <t>6/1-223</t>
  </si>
  <si>
    <r>
      <rPr>
        <sz val="11"/>
        <rFont val="Calibri"/>
        <family val="2"/>
        <scheme val="minor"/>
      </rPr>
      <t xml:space="preserve">LAHCEN LAMJEYAD ,JF14306  , 65%     </t>
    </r>
    <r>
      <rPr>
        <sz val="11"/>
        <color rgb="FF00B050"/>
        <rFont val="Calibri"/>
        <family val="2"/>
        <scheme val="minor"/>
      </rPr>
      <t xml:space="preserve">                                   M'BAREK HAMMIA , OD12489 , 35%</t>
    </r>
  </si>
  <si>
    <t>2nd one is Saharawi</t>
  </si>
  <si>
    <t>JEAN MARIE</t>
  </si>
  <si>
    <t>10-97</t>
  </si>
  <si>
    <t>MOHAMED BOUZAG , J257235 (100%)</t>
  </si>
  <si>
    <t>KHAIBAR</t>
  </si>
  <si>
    <t>8-755</t>
  </si>
  <si>
    <t xml:space="preserve">BRAHIM TACHAOU ,J21014 , 40%                                            AHMED TACHAOU ,J160347 , 40%                                    HASSAN TACHAOU , J48908 , 20% </t>
  </si>
  <si>
    <t>LOUIZE</t>
  </si>
  <si>
    <t>11-301</t>
  </si>
  <si>
    <t>AHMED MOUMENE ,J222065  , (2/3)                                     BRAHIM BARIGOU ,J60655 (1/3)</t>
  </si>
  <si>
    <t>MABROUK 3</t>
  </si>
  <si>
    <t>8-743</t>
  </si>
  <si>
    <t>ZINNI BRAY 100%</t>
  </si>
  <si>
    <t>Saharawi</t>
  </si>
  <si>
    <t>MASR</t>
  </si>
  <si>
    <t>10-61</t>
  </si>
  <si>
    <t>ALI AKOUBAS , JB31719; 50%                                                  MOHAMED EL GHALOUGH ,J270759 , 50%</t>
  </si>
  <si>
    <t>ATTAF 2</t>
  </si>
  <si>
    <t>6/2-141</t>
  </si>
  <si>
    <r>
      <t xml:space="preserve">HASSAN BOUDAR ,J170419 , 70%                                           RACHID BOUDAR , J424182 , 10%                                        MUSTAFA BOUDAR , J512385 , 10%  </t>
    </r>
    <r>
      <rPr>
        <sz val="11"/>
        <color rgb="FFFF0000"/>
        <rFont val="Calibri"/>
        <family val="2"/>
        <scheme val="minor"/>
      </rPr>
      <t>(10% missing)</t>
    </r>
  </si>
  <si>
    <t>NEKNAFA</t>
  </si>
  <si>
    <t>11-267</t>
  </si>
  <si>
    <t xml:space="preserve">EL MAATI HANANI , A266624 ; 50%                                         MOHAMED BOUGHMI , J37519 , 50% </t>
  </si>
  <si>
    <t>RABII-3</t>
  </si>
  <si>
    <t>11-250</t>
  </si>
  <si>
    <t>MY LAHCEN CHOURRI 80%                                MOHAMED EL JIDI 20%</t>
  </si>
  <si>
    <t>REDOUANE 3</t>
  </si>
  <si>
    <t>4-288</t>
  </si>
  <si>
    <t>CHAKIL KHALID 100%</t>
  </si>
  <si>
    <t>SAMIA 5</t>
  </si>
  <si>
    <t>6-889</t>
  </si>
  <si>
    <t>EL BATTAH BRAHIM , STE "PELAGIQUE INTER SAHARA" SARL</t>
  </si>
  <si>
    <t xml:space="preserve">? </t>
  </si>
  <si>
    <t>TADART</t>
  </si>
  <si>
    <t>3-519</t>
  </si>
  <si>
    <r>
      <t xml:space="preserve">HASSAN AGDAM , J209239 , 50.92%                                        LAHCEN AGDAM ,J273504 , 17.59%                                    ESSAID AGDAM , 17.59% ET </t>
    </r>
    <r>
      <rPr>
        <sz val="11"/>
        <color rgb="FFFF0000"/>
        <rFont val="Calibri"/>
        <family val="2"/>
        <scheme val="minor"/>
      </rPr>
      <t>CIE</t>
    </r>
  </si>
  <si>
    <t>VAUBAN 3</t>
  </si>
  <si>
    <t>8-1029</t>
  </si>
  <si>
    <t xml:space="preserve">LAHSEN IGUIMDRANE , J5675 , 75%                                         ABDELLAH BOULA , JB65144 , 25% </t>
  </si>
  <si>
    <t>TAJ 1</t>
  </si>
  <si>
    <t>8-995</t>
  </si>
  <si>
    <t>HASSAN AGLIF , JB13920 , 25%                                                MY SAID TIGUI , JB158727 , 25%                                     LAHSEN AMGHAR ,J177391 ,25%                                         OUAMER LAHOUCINE , J218659 , 25%</t>
  </si>
  <si>
    <t>TAOURTA</t>
  </si>
  <si>
    <t>12-57</t>
  </si>
  <si>
    <t xml:space="preserve">STE "DERHEM MAR" SARL </t>
  </si>
  <si>
    <t xml:space="preserve">ZAM ZAM </t>
  </si>
  <si>
    <t>3/3-179</t>
  </si>
  <si>
    <t>WAFA SAMAK SARL, 100%</t>
  </si>
  <si>
    <t>Saharawis total benefit</t>
  </si>
  <si>
    <t xml:space="preserve">MOHAMED EL AMINE DAIEDDA , OD15508, 34%    </t>
  </si>
  <si>
    <t>M'BAREK HAMMIA , OD12489 , 35%</t>
  </si>
  <si>
    <t xml:space="preserve">Total </t>
  </si>
  <si>
    <t>% of fish catches by Saharawi</t>
  </si>
  <si>
    <t>first one is Saharawi</t>
  </si>
  <si>
    <t>saharawi.</t>
  </si>
  <si>
    <t>same family as above - Moroccan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</si>
</sst>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horizontal="left" vertical="justify"/>
    </xf>
    <xf numFmtId="2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Fill="1" applyBorder="1" applyAlignment="1">
      <alignment horizontal="left" vertical="justify"/>
    </xf>
    <xf numFmtId="0" fontId="0" fillId="0" borderId="10" xfId="0" applyBorder="1"/>
    <xf numFmtId="2" fontId="0" fillId="0" borderId="1" xfId="0" applyNumberFormat="1" applyBorder="1"/>
    <xf numFmtId="0" fontId="0" fillId="0" borderId="11" xfId="0" applyFill="1" applyBorder="1" applyAlignment="1">
      <alignment horizontal="left" vertical="justify"/>
    </xf>
    <xf numFmtId="0" fontId="0" fillId="0" borderId="12" xfId="0" applyBorder="1"/>
    <xf numFmtId="2" fontId="0" fillId="0" borderId="2" xfId="0" applyNumberFormat="1" applyBorder="1"/>
    <xf numFmtId="0" fontId="0" fillId="0" borderId="13" xfId="0" applyFill="1" applyBorder="1" applyAlignment="1">
      <alignment horizontal="left" vertical="justify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 vertical="justify"/>
    </xf>
    <xf numFmtId="10" fontId="0" fillId="3" borderId="17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C1" workbookViewId="0">
      <selection activeCell="F13" sqref="F13"/>
    </sheetView>
  </sheetViews>
  <sheetFormatPr defaultRowHeight="15" x14ac:dyDescent="0.25"/>
  <cols>
    <col min="1" max="1" width="4.42578125" customWidth="1"/>
    <col min="2" max="2" width="22.28515625" bestFit="1" customWidth="1"/>
    <col min="5" max="5" width="45.7109375" customWidth="1"/>
    <col min="6" max="6" width="107.5703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30" x14ac:dyDescent="0.25">
      <c r="A2" s="1">
        <v>1</v>
      </c>
      <c r="B2" s="4" t="s">
        <v>6</v>
      </c>
      <c r="C2" s="5" t="s">
        <v>7</v>
      </c>
      <c r="D2" s="6">
        <v>62.17</v>
      </c>
      <c r="E2" s="7" t="s">
        <v>8</v>
      </c>
      <c r="F2" s="1" t="s">
        <v>9</v>
      </c>
    </row>
    <row r="3" spans="1:6" ht="60" x14ac:dyDescent="0.25">
      <c r="A3" s="1">
        <f>A2+1</f>
        <v>2</v>
      </c>
      <c r="B3" s="4" t="s">
        <v>10</v>
      </c>
      <c r="C3" s="5" t="s">
        <v>11</v>
      </c>
      <c r="D3" s="6">
        <v>99.83</v>
      </c>
      <c r="E3" s="7" t="s">
        <v>12</v>
      </c>
      <c r="F3" s="1" t="s">
        <v>9</v>
      </c>
    </row>
    <row r="4" spans="1:6" ht="30" x14ac:dyDescent="0.25">
      <c r="A4" s="1">
        <f t="shared" ref="A4:A67" si="0">A3+1</f>
        <v>3</v>
      </c>
      <c r="B4" s="4" t="s">
        <v>13</v>
      </c>
      <c r="C4" s="5" t="s">
        <v>14</v>
      </c>
      <c r="D4" s="6">
        <v>102.57</v>
      </c>
      <c r="E4" s="7" t="s">
        <v>15</v>
      </c>
      <c r="F4" s="1" t="s">
        <v>9</v>
      </c>
    </row>
    <row r="5" spans="1:6" ht="45" x14ac:dyDescent="0.25">
      <c r="A5" s="1">
        <f t="shared" si="0"/>
        <v>4</v>
      </c>
      <c r="B5" s="4" t="s">
        <v>16</v>
      </c>
      <c r="C5" s="5" t="s">
        <v>17</v>
      </c>
      <c r="D5" s="6">
        <v>94.98</v>
      </c>
      <c r="E5" s="7" t="s">
        <v>18</v>
      </c>
      <c r="F5" s="1" t="s">
        <v>9</v>
      </c>
    </row>
    <row r="6" spans="1:6" ht="45" x14ac:dyDescent="0.25">
      <c r="A6" s="1">
        <f t="shared" si="0"/>
        <v>5</v>
      </c>
      <c r="B6" s="4" t="s">
        <v>19</v>
      </c>
      <c r="C6" s="5" t="s">
        <v>20</v>
      </c>
      <c r="D6" s="6">
        <v>99.95</v>
      </c>
      <c r="E6" s="7" t="s">
        <v>21</v>
      </c>
      <c r="F6" s="1" t="s">
        <v>9</v>
      </c>
    </row>
    <row r="7" spans="1:6" ht="45" x14ac:dyDescent="0.25">
      <c r="A7" s="1">
        <f t="shared" si="0"/>
        <v>6</v>
      </c>
      <c r="B7" s="4" t="s">
        <v>22</v>
      </c>
      <c r="C7" s="5" t="s">
        <v>23</v>
      </c>
      <c r="D7" s="6">
        <v>89.68</v>
      </c>
      <c r="E7" s="7" t="s">
        <v>24</v>
      </c>
      <c r="F7" s="1" t="s">
        <v>9</v>
      </c>
    </row>
    <row r="8" spans="1:6" ht="45" x14ac:dyDescent="0.25">
      <c r="A8" s="1">
        <f t="shared" si="0"/>
        <v>7</v>
      </c>
      <c r="B8" s="4" t="s">
        <v>25</v>
      </c>
      <c r="C8" s="5" t="s">
        <v>26</v>
      </c>
      <c r="D8" s="6">
        <v>97.7</v>
      </c>
      <c r="E8" s="7" t="s">
        <v>27</v>
      </c>
      <c r="F8" s="1" t="s">
        <v>9</v>
      </c>
    </row>
    <row r="9" spans="1:6" ht="45" x14ac:dyDescent="0.25">
      <c r="A9" s="1">
        <f t="shared" si="0"/>
        <v>8</v>
      </c>
      <c r="B9" s="4" t="s">
        <v>28</v>
      </c>
      <c r="C9" s="5" t="s">
        <v>29</v>
      </c>
      <c r="D9" s="6">
        <v>89.13</v>
      </c>
      <c r="E9" s="7" t="s">
        <v>30</v>
      </c>
      <c r="F9" s="1" t="s">
        <v>9</v>
      </c>
    </row>
    <row r="10" spans="1:6" ht="45" x14ac:dyDescent="0.25">
      <c r="A10" s="1">
        <f t="shared" si="0"/>
        <v>9</v>
      </c>
      <c r="B10" s="4" t="s">
        <v>31</v>
      </c>
      <c r="C10" s="5" t="s">
        <v>32</v>
      </c>
      <c r="D10" s="6">
        <v>91.46</v>
      </c>
      <c r="E10" s="7" t="s">
        <v>33</v>
      </c>
      <c r="F10" s="8" t="s">
        <v>34</v>
      </c>
    </row>
    <row r="11" spans="1:6" ht="45" x14ac:dyDescent="0.25">
      <c r="A11" s="1">
        <f t="shared" si="0"/>
        <v>10</v>
      </c>
      <c r="B11" s="4" t="s">
        <v>35</v>
      </c>
      <c r="C11" s="5" t="s">
        <v>36</v>
      </c>
      <c r="D11" s="6">
        <v>94.03</v>
      </c>
      <c r="E11" s="7" t="s">
        <v>37</v>
      </c>
      <c r="F11" s="9"/>
    </row>
    <row r="12" spans="1:6" ht="60" x14ac:dyDescent="0.25">
      <c r="A12" s="1">
        <f t="shared" si="0"/>
        <v>11</v>
      </c>
      <c r="B12" s="4" t="s">
        <v>38</v>
      </c>
      <c r="C12" s="5" t="s">
        <v>39</v>
      </c>
      <c r="D12" s="6">
        <v>82.41</v>
      </c>
      <c r="E12" s="7" t="s">
        <v>40</v>
      </c>
      <c r="F12" s="10"/>
    </row>
    <row r="13" spans="1:6" ht="45" x14ac:dyDescent="0.25">
      <c r="A13" s="1">
        <f t="shared" si="0"/>
        <v>12</v>
      </c>
      <c r="B13" s="4" t="s">
        <v>41</v>
      </c>
      <c r="C13" s="5" t="s">
        <v>42</v>
      </c>
      <c r="D13" s="6">
        <v>88.18</v>
      </c>
      <c r="E13" s="7" t="s">
        <v>43</v>
      </c>
      <c r="F13" s="1" t="s">
        <v>9</v>
      </c>
    </row>
    <row r="14" spans="1:6" x14ac:dyDescent="0.25">
      <c r="A14" s="1">
        <f t="shared" si="0"/>
        <v>13</v>
      </c>
      <c r="B14" s="4" t="s">
        <v>44</v>
      </c>
      <c r="C14" s="5" t="s">
        <v>45</v>
      </c>
      <c r="D14" s="6">
        <v>99.11</v>
      </c>
      <c r="E14" s="7" t="s">
        <v>46</v>
      </c>
      <c r="F14" s="1" t="s">
        <v>9</v>
      </c>
    </row>
    <row r="15" spans="1:6" x14ac:dyDescent="0.25">
      <c r="A15" s="1">
        <f t="shared" si="0"/>
        <v>14</v>
      </c>
      <c r="B15" s="4" t="s">
        <v>47</v>
      </c>
      <c r="C15" s="5" t="s">
        <v>48</v>
      </c>
      <c r="D15" s="6">
        <v>75.989999999999995</v>
      </c>
      <c r="E15" s="7" t="s">
        <v>49</v>
      </c>
      <c r="F15" s="1" t="s">
        <v>9</v>
      </c>
    </row>
    <row r="16" spans="1:6" ht="45" x14ac:dyDescent="0.25">
      <c r="A16" s="1">
        <f t="shared" si="0"/>
        <v>15</v>
      </c>
      <c r="B16" s="4" t="s">
        <v>50</v>
      </c>
      <c r="C16" s="5" t="s">
        <v>51</v>
      </c>
      <c r="D16" s="6">
        <v>99.4</v>
      </c>
      <c r="E16" s="7" t="s">
        <v>52</v>
      </c>
      <c r="F16" s="1" t="s">
        <v>9</v>
      </c>
    </row>
    <row r="17" spans="1:6" ht="30" x14ac:dyDescent="0.25">
      <c r="A17" s="1">
        <f t="shared" si="0"/>
        <v>16</v>
      </c>
      <c r="B17" s="4" t="s">
        <v>53</v>
      </c>
      <c r="C17" s="5" t="s">
        <v>54</v>
      </c>
      <c r="D17" s="6">
        <v>98.94</v>
      </c>
      <c r="E17" s="7" t="s">
        <v>55</v>
      </c>
      <c r="F17" s="1" t="s">
        <v>56</v>
      </c>
    </row>
    <row r="18" spans="1:6" x14ac:dyDescent="0.25">
      <c r="A18" s="1">
        <f t="shared" si="0"/>
        <v>17</v>
      </c>
      <c r="B18" s="4" t="s">
        <v>57</v>
      </c>
      <c r="C18" s="5" t="s">
        <v>58</v>
      </c>
      <c r="D18" s="6">
        <v>87.37</v>
      </c>
      <c r="E18" s="7" t="s">
        <v>59</v>
      </c>
      <c r="F18" s="1" t="s">
        <v>244</v>
      </c>
    </row>
    <row r="19" spans="1:6" ht="30" x14ac:dyDescent="0.25">
      <c r="A19" s="1">
        <f t="shared" si="0"/>
        <v>18</v>
      </c>
      <c r="B19" s="4" t="s">
        <v>60</v>
      </c>
      <c r="C19" s="5" t="s">
        <v>61</v>
      </c>
      <c r="D19" s="6">
        <v>110.66</v>
      </c>
      <c r="E19" s="7" t="s">
        <v>62</v>
      </c>
      <c r="F19" s="1" t="s">
        <v>9</v>
      </c>
    </row>
    <row r="20" spans="1:6" ht="30" x14ac:dyDescent="0.25">
      <c r="A20" s="1">
        <f t="shared" si="0"/>
        <v>19</v>
      </c>
      <c r="B20" s="4" t="s">
        <v>63</v>
      </c>
      <c r="C20" s="5" t="s">
        <v>64</v>
      </c>
      <c r="D20" s="6">
        <v>103.99</v>
      </c>
      <c r="E20" s="7" t="s">
        <v>65</v>
      </c>
      <c r="F20" s="1" t="s">
        <v>9</v>
      </c>
    </row>
    <row r="21" spans="1:6" ht="45" x14ac:dyDescent="0.25">
      <c r="A21" s="1">
        <f t="shared" si="0"/>
        <v>20</v>
      </c>
      <c r="B21" s="4" t="s">
        <v>66</v>
      </c>
      <c r="C21" s="5" t="s">
        <v>67</v>
      </c>
      <c r="D21" s="6">
        <v>88.63</v>
      </c>
      <c r="E21" s="7" t="s">
        <v>68</v>
      </c>
      <c r="F21" s="1" t="s">
        <v>9</v>
      </c>
    </row>
    <row r="22" spans="1:6" ht="45" x14ac:dyDescent="0.25">
      <c r="A22" s="1">
        <f t="shared" si="0"/>
        <v>21</v>
      </c>
      <c r="B22" s="4" t="s">
        <v>69</v>
      </c>
      <c r="C22" s="5" t="s">
        <v>70</v>
      </c>
      <c r="D22" s="6">
        <v>64.7</v>
      </c>
      <c r="E22" s="7" t="s">
        <v>71</v>
      </c>
      <c r="F22" s="1" t="s">
        <v>9</v>
      </c>
    </row>
    <row r="23" spans="1:6" x14ac:dyDescent="0.25">
      <c r="A23" s="1">
        <f t="shared" si="0"/>
        <v>22</v>
      </c>
      <c r="B23" s="4" t="s">
        <v>72</v>
      </c>
      <c r="C23" s="5" t="s">
        <v>73</v>
      </c>
      <c r="D23" s="6">
        <v>118.34</v>
      </c>
      <c r="E23" s="7" t="s">
        <v>74</v>
      </c>
      <c r="F23" s="8" t="s">
        <v>34</v>
      </c>
    </row>
    <row r="24" spans="1:6" ht="30" x14ac:dyDescent="0.25">
      <c r="A24" s="1">
        <f t="shared" si="0"/>
        <v>23</v>
      </c>
      <c r="B24" s="4" t="s">
        <v>75</v>
      </c>
      <c r="C24" s="5" t="s">
        <v>76</v>
      </c>
      <c r="D24" s="6">
        <v>97.56</v>
      </c>
      <c r="E24" s="7" t="s">
        <v>77</v>
      </c>
      <c r="F24" s="10"/>
    </row>
    <row r="25" spans="1:6" ht="30" x14ac:dyDescent="0.25">
      <c r="A25" s="1">
        <f t="shared" si="0"/>
        <v>24</v>
      </c>
      <c r="B25" s="4" t="s">
        <v>78</v>
      </c>
      <c r="C25" s="5" t="s">
        <v>79</v>
      </c>
      <c r="D25" s="6">
        <v>93.48</v>
      </c>
      <c r="E25" s="7" t="s">
        <v>80</v>
      </c>
      <c r="F25" s="1" t="s">
        <v>9</v>
      </c>
    </row>
    <row r="26" spans="1:6" x14ac:dyDescent="0.25">
      <c r="A26" s="1">
        <f t="shared" si="0"/>
        <v>25</v>
      </c>
      <c r="B26" s="4" t="s">
        <v>81</v>
      </c>
      <c r="C26" s="5" t="s">
        <v>82</v>
      </c>
      <c r="D26" s="6">
        <v>90.43</v>
      </c>
      <c r="E26" s="7" t="s">
        <v>83</v>
      </c>
      <c r="F26" s="1" t="s">
        <v>9</v>
      </c>
    </row>
    <row r="27" spans="1:6" x14ac:dyDescent="0.25">
      <c r="A27" s="1">
        <f t="shared" si="0"/>
        <v>26</v>
      </c>
      <c r="B27" s="4" t="s">
        <v>84</v>
      </c>
      <c r="C27" s="5" t="s">
        <v>85</v>
      </c>
      <c r="D27" s="6">
        <v>89.68</v>
      </c>
      <c r="E27" s="7" t="s">
        <v>86</v>
      </c>
      <c r="F27" s="1" t="s">
        <v>9</v>
      </c>
    </row>
    <row r="28" spans="1:6" ht="45" x14ac:dyDescent="0.25">
      <c r="A28" s="1">
        <f t="shared" si="0"/>
        <v>27</v>
      </c>
      <c r="B28" s="4" t="s">
        <v>87</v>
      </c>
      <c r="C28" s="5" t="s">
        <v>88</v>
      </c>
      <c r="D28" s="6">
        <v>89.86</v>
      </c>
      <c r="E28" s="7" t="s">
        <v>89</v>
      </c>
      <c r="F28" s="1" t="s">
        <v>9</v>
      </c>
    </row>
    <row r="29" spans="1:6" ht="75" x14ac:dyDescent="0.25">
      <c r="A29" s="1">
        <f t="shared" si="0"/>
        <v>28</v>
      </c>
      <c r="B29" s="4" t="s">
        <v>90</v>
      </c>
      <c r="C29" s="5" t="s">
        <v>91</v>
      </c>
      <c r="D29" s="6">
        <v>99.66</v>
      </c>
      <c r="E29" s="7" t="s">
        <v>92</v>
      </c>
      <c r="F29" s="1" t="s">
        <v>9</v>
      </c>
    </row>
    <row r="30" spans="1:6" ht="30" x14ac:dyDescent="0.25">
      <c r="A30" s="1">
        <f t="shared" si="0"/>
        <v>29</v>
      </c>
      <c r="B30" s="4" t="s">
        <v>93</v>
      </c>
      <c r="C30" s="5" t="s">
        <v>94</v>
      </c>
      <c r="D30" s="6">
        <v>124.07</v>
      </c>
      <c r="E30" s="7" t="s">
        <v>95</v>
      </c>
      <c r="F30" s="1" t="s">
        <v>9</v>
      </c>
    </row>
    <row r="31" spans="1:6" ht="30" x14ac:dyDescent="0.25">
      <c r="A31" s="1">
        <f t="shared" si="0"/>
        <v>30</v>
      </c>
      <c r="B31" s="4" t="s">
        <v>96</v>
      </c>
      <c r="C31" s="5" t="s">
        <v>97</v>
      </c>
      <c r="D31" s="6">
        <v>89.77</v>
      </c>
      <c r="E31" s="7" t="s">
        <v>98</v>
      </c>
      <c r="F31" s="1" t="s">
        <v>9</v>
      </c>
    </row>
    <row r="32" spans="1:6" ht="75" x14ac:dyDescent="0.25">
      <c r="A32" s="1">
        <f t="shared" si="0"/>
        <v>31</v>
      </c>
      <c r="B32" s="4" t="s">
        <v>99</v>
      </c>
      <c r="C32" s="5" t="s">
        <v>100</v>
      </c>
      <c r="D32" s="6">
        <v>102.18</v>
      </c>
      <c r="E32" s="7" t="s">
        <v>101</v>
      </c>
      <c r="F32" s="1" t="s">
        <v>9</v>
      </c>
    </row>
    <row r="33" spans="1:6" ht="30" x14ac:dyDescent="0.25">
      <c r="A33" s="1">
        <f t="shared" si="0"/>
        <v>32</v>
      </c>
      <c r="B33" s="4" t="s">
        <v>102</v>
      </c>
      <c r="C33" s="5" t="s">
        <v>103</v>
      </c>
      <c r="D33" s="6">
        <v>90.22</v>
      </c>
      <c r="E33" s="7" t="s">
        <v>104</v>
      </c>
      <c r="F33" s="1" t="s">
        <v>9</v>
      </c>
    </row>
    <row r="34" spans="1:6" x14ac:dyDescent="0.25">
      <c r="A34" s="1">
        <f t="shared" si="0"/>
        <v>33</v>
      </c>
      <c r="B34" s="4" t="s">
        <v>105</v>
      </c>
      <c r="C34" s="5" t="s">
        <v>106</v>
      </c>
      <c r="D34" s="6">
        <v>97.87</v>
      </c>
      <c r="E34" s="7" t="s">
        <v>107</v>
      </c>
      <c r="F34" s="1" t="s">
        <v>9</v>
      </c>
    </row>
    <row r="35" spans="1:6" ht="30" x14ac:dyDescent="0.25">
      <c r="A35" s="1">
        <f t="shared" si="0"/>
        <v>34</v>
      </c>
      <c r="B35" s="4" t="s">
        <v>108</v>
      </c>
      <c r="C35" s="5" t="s">
        <v>109</v>
      </c>
      <c r="D35" s="6">
        <v>57.79</v>
      </c>
      <c r="E35" s="7" t="s">
        <v>110</v>
      </c>
      <c r="F35" s="1" t="s">
        <v>9</v>
      </c>
    </row>
    <row r="36" spans="1:6" x14ac:dyDescent="0.25">
      <c r="A36" s="1">
        <f t="shared" si="0"/>
        <v>35</v>
      </c>
      <c r="B36" s="4" t="s">
        <v>111</v>
      </c>
      <c r="C36" s="5" t="s">
        <v>112</v>
      </c>
      <c r="D36" s="6">
        <v>75.16</v>
      </c>
      <c r="E36" s="7" t="s">
        <v>113</v>
      </c>
      <c r="F36" s="1" t="s">
        <v>9</v>
      </c>
    </row>
    <row r="37" spans="1:6" ht="45" x14ac:dyDescent="0.25">
      <c r="A37" s="1">
        <f t="shared" si="0"/>
        <v>36</v>
      </c>
      <c r="B37" s="4" t="s">
        <v>114</v>
      </c>
      <c r="C37" s="5" t="s">
        <v>115</v>
      </c>
      <c r="D37" s="6">
        <v>97.83</v>
      </c>
      <c r="E37" s="7" t="s">
        <v>116</v>
      </c>
      <c r="F37" s="1" t="s">
        <v>242</v>
      </c>
    </row>
    <row r="38" spans="1:6" ht="30" x14ac:dyDescent="0.25">
      <c r="A38" s="1">
        <f t="shared" si="0"/>
        <v>37</v>
      </c>
      <c r="B38" s="4" t="s">
        <v>117</v>
      </c>
      <c r="C38" s="5" t="s">
        <v>118</v>
      </c>
      <c r="D38" s="6">
        <v>96.83</v>
      </c>
      <c r="E38" s="7" t="s">
        <v>119</v>
      </c>
      <c r="F38" s="1" t="s">
        <v>9</v>
      </c>
    </row>
    <row r="39" spans="1:6" ht="30" x14ac:dyDescent="0.25">
      <c r="A39" s="1">
        <f t="shared" si="0"/>
        <v>38</v>
      </c>
      <c r="B39" s="4" t="s">
        <v>120</v>
      </c>
      <c r="C39" s="5" t="s">
        <v>121</v>
      </c>
      <c r="D39" s="6">
        <v>86.4</v>
      </c>
      <c r="E39" s="7" t="s">
        <v>119</v>
      </c>
      <c r="F39" s="1" t="s">
        <v>9</v>
      </c>
    </row>
    <row r="40" spans="1:6" ht="30" x14ac:dyDescent="0.25">
      <c r="A40" s="1">
        <f t="shared" si="0"/>
        <v>39</v>
      </c>
      <c r="B40" s="4" t="s">
        <v>122</v>
      </c>
      <c r="C40" s="5" t="s">
        <v>123</v>
      </c>
      <c r="D40" s="6">
        <v>99.34</v>
      </c>
      <c r="E40" s="7" t="s">
        <v>124</v>
      </c>
      <c r="F40" s="1" t="s">
        <v>9</v>
      </c>
    </row>
    <row r="41" spans="1:6" ht="60" x14ac:dyDescent="0.25">
      <c r="A41" s="1">
        <f t="shared" si="0"/>
        <v>40</v>
      </c>
      <c r="B41" s="4" t="s">
        <v>125</v>
      </c>
      <c r="C41" s="5" t="s">
        <v>126</v>
      </c>
      <c r="D41" s="6">
        <v>94.84</v>
      </c>
      <c r="E41" s="7" t="s">
        <v>127</v>
      </c>
      <c r="F41" s="1" t="s">
        <v>9</v>
      </c>
    </row>
    <row r="42" spans="1:6" x14ac:dyDescent="0.25">
      <c r="A42" s="1">
        <f t="shared" si="0"/>
        <v>41</v>
      </c>
      <c r="B42" s="4" t="s">
        <v>128</v>
      </c>
      <c r="C42" s="5" t="s">
        <v>129</v>
      </c>
      <c r="D42" s="6">
        <v>107.35</v>
      </c>
      <c r="E42" s="7" t="s">
        <v>130</v>
      </c>
      <c r="F42" s="1" t="s">
        <v>9</v>
      </c>
    </row>
    <row r="43" spans="1:6" ht="30" x14ac:dyDescent="0.25">
      <c r="A43" s="1">
        <f t="shared" si="0"/>
        <v>42</v>
      </c>
      <c r="B43" s="4" t="s">
        <v>131</v>
      </c>
      <c r="C43" s="5" t="s">
        <v>132</v>
      </c>
      <c r="D43" s="6">
        <v>116.09</v>
      </c>
      <c r="E43" s="7" t="s">
        <v>133</v>
      </c>
      <c r="F43" s="1" t="s">
        <v>137</v>
      </c>
    </row>
    <row r="44" spans="1:6" ht="45" x14ac:dyDescent="0.25">
      <c r="A44" s="1">
        <f t="shared" si="0"/>
        <v>43</v>
      </c>
      <c r="B44" s="4" t="s">
        <v>134</v>
      </c>
      <c r="C44" s="5" t="s">
        <v>135</v>
      </c>
      <c r="D44" s="6">
        <v>65.87</v>
      </c>
      <c r="E44" s="7" t="s">
        <v>136</v>
      </c>
      <c r="F44" s="1" t="s">
        <v>137</v>
      </c>
    </row>
    <row r="45" spans="1:6" x14ac:dyDescent="0.25">
      <c r="A45" s="1">
        <f t="shared" si="0"/>
        <v>44</v>
      </c>
      <c r="B45" s="4" t="s">
        <v>138</v>
      </c>
      <c r="C45" s="5" t="s">
        <v>139</v>
      </c>
      <c r="D45" s="6">
        <v>94.84</v>
      </c>
      <c r="E45" s="7" t="s">
        <v>140</v>
      </c>
      <c r="F45" s="1" t="s">
        <v>9</v>
      </c>
    </row>
    <row r="46" spans="1:6" x14ac:dyDescent="0.25">
      <c r="A46" s="1">
        <f t="shared" si="0"/>
        <v>45</v>
      </c>
      <c r="B46" s="4" t="s">
        <v>141</v>
      </c>
      <c r="C46" s="5" t="s">
        <v>142</v>
      </c>
      <c r="D46" s="6">
        <v>117.75</v>
      </c>
      <c r="E46" s="7" t="s">
        <v>143</v>
      </c>
      <c r="F46" s="1" t="s">
        <v>9</v>
      </c>
    </row>
    <row r="47" spans="1:6" ht="45" x14ac:dyDescent="0.25">
      <c r="A47" s="1">
        <f t="shared" si="0"/>
        <v>46</v>
      </c>
      <c r="B47" s="4" t="s">
        <v>144</v>
      </c>
      <c r="C47" s="5" t="s">
        <v>145</v>
      </c>
      <c r="D47" s="6">
        <v>83.45</v>
      </c>
      <c r="E47" s="7" t="s">
        <v>146</v>
      </c>
      <c r="F47" s="1" t="s">
        <v>9</v>
      </c>
    </row>
    <row r="48" spans="1:6" ht="60" x14ac:dyDescent="0.25">
      <c r="A48" s="1">
        <f t="shared" si="0"/>
        <v>47</v>
      </c>
      <c r="B48" s="4" t="s">
        <v>147</v>
      </c>
      <c r="C48" s="5" t="s">
        <v>148</v>
      </c>
      <c r="D48" s="6">
        <v>87</v>
      </c>
      <c r="E48" s="7" t="s">
        <v>149</v>
      </c>
      <c r="F48" s="1" t="s">
        <v>9</v>
      </c>
    </row>
    <row r="49" spans="1:6" x14ac:dyDescent="0.25">
      <c r="A49" s="1">
        <f t="shared" si="0"/>
        <v>48</v>
      </c>
      <c r="B49" s="4" t="s">
        <v>150</v>
      </c>
      <c r="C49" s="5" t="s">
        <v>151</v>
      </c>
      <c r="D49" s="6">
        <v>89.8</v>
      </c>
      <c r="E49" s="7" t="s">
        <v>152</v>
      </c>
      <c r="F49" s="1" t="s">
        <v>9</v>
      </c>
    </row>
    <row r="50" spans="1:6" x14ac:dyDescent="0.25">
      <c r="A50" s="1">
        <f t="shared" si="0"/>
        <v>49</v>
      </c>
      <c r="B50" s="4" t="s">
        <v>153</v>
      </c>
      <c r="C50" s="5" t="s">
        <v>154</v>
      </c>
      <c r="D50" s="6">
        <v>59.01</v>
      </c>
      <c r="E50" s="7" t="s">
        <v>155</v>
      </c>
      <c r="F50" s="1" t="s">
        <v>9</v>
      </c>
    </row>
    <row r="51" spans="1:6" ht="30" x14ac:dyDescent="0.25">
      <c r="A51" s="1">
        <f t="shared" si="0"/>
        <v>50</v>
      </c>
      <c r="B51" s="4" t="s">
        <v>156</v>
      </c>
      <c r="C51" s="5" t="s">
        <v>157</v>
      </c>
      <c r="D51" s="6">
        <v>99.63</v>
      </c>
      <c r="E51" s="7" t="s">
        <v>158</v>
      </c>
      <c r="F51" s="1" t="s">
        <v>9</v>
      </c>
    </row>
    <row r="52" spans="1:6" x14ac:dyDescent="0.25">
      <c r="A52" s="1">
        <f t="shared" si="0"/>
        <v>51</v>
      </c>
      <c r="B52" s="4" t="s">
        <v>159</v>
      </c>
      <c r="C52" s="5" t="s">
        <v>160</v>
      </c>
      <c r="D52" s="6">
        <v>98.06</v>
      </c>
      <c r="E52" s="7" t="s">
        <v>161</v>
      </c>
      <c r="F52" s="1" t="s">
        <v>9</v>
      </c>
    </row>
    <row r="53" spans="1:6" x14ac:dyDescent="0.25">
      <c r="A53" s="1">
        <f t="shared" si="0"/>
        <v>52</v>
      </c>
      <c r="B53" s="4" t="s">
        <v>162</v>
      </c>
      <c r="C53" s="5" t="s">
        <v>163</v>
      </c>
      <c r="D53" s="6">
        <v>130.72</v>
      </c>
      <c r="E53" s="7" t="s">
        <v>164</v>
      </c>
      <c r="F53" s="1" t="s">
        <v>9</v>
      </c>
    </row>
    <row r="54" spans="1:6" x14ac:dyDescent="0.25">
      <c r="A54" s="1">
        <f t="shared" si="0"/>
        <v>53</v>
      </c>
      <c r="B54" s="4" t="s">
        <v>165</v>
      </c>
      <c r="C54" s="5" t="s">
        <v>166</v>
      </c>
      <c r="D54" s="6">
        <v>97.78</v>
      </c>
      <c r="E54" s="7" t="s">
        <v>167</v>
      </c>
      <c r="F54" s="1" t="s">
        <v>9</v>
      </c>
    </row>
    <row r="55" spans="1:6" x14ac:dyDescent="0.25">
      <c r="A55" s="1">
        <f t="shared" si="0"/>
        <v>54</v>
      </c>
      <c r="B55" s="4" t="s">
        <v>168</v>
      </c>
      <c r="C55" s="5" t="s">
        <v>169</v>
      </c>
      <c r="D55" s="6">
        <v>129.94999999999999</v>
      </c>
      <c r="E55" s="11" t="s">
        <v>170</v>
      </c>
      <c r="F55" s="1" t="s">
        <v>243</v>
      </c>
    </row>
    <row r="56" spans="1:6" x14ac:dyDescent="0.25">
      <c r="A56" s="1">
        <f t="shared" si="0"/>
        <v>55</v>
      </c>
      <c r="B56" s="4" t="s">
        <v>171</v>
      </c>
      <c r="C56" s="5" t="s">
        <v>172</v>
      </c>
      <c r="D56" s="6">
        <v>121.17</v>
      </c>
      <c r="E56" s="7" t="s">
        <v>173</v>
      </c>
      <c r="F56" s="1" t="s">
        <v>137</v>
      </c>
    </row>
    <row r="57" spans="1:6" x14ac:dyDescent="0.25">
      <c r="A57" s="1">
        <f t="shared" si="0"/>
        <v>56</v>
      </c>
      <c r="B57" s="4" t="s">
        <v>174</v>
      </c>
      <c r="C57" s="5" t="s">
        <v>175</v>
      </c>
      <c r="D57" s="6">
        <v>74.900000000000006</v>
      </c>
      <c r="E57" s="7" t="s">
        <v>176</v>
      </c>
      <c r="F57" s="1" t="s">
        <v>9</v>
      </c>
    </row>
    <row r="58" spans="1:6" x14ac:dyDescent="0.25">
      <c r="A58" s="1">
        <f t="shared" si="0"/>
        <v>57</v>
      </c>
      <c r="B58" s="4" t="s">
        <v>177</v>
      </c>
      <c r="C58" s="5" t="s">
        <v>178</v>
      </c>
      <c r="D58" s="6">
        <v>74.52</v>
      </c>
      <c r="E58" s="7" t="s">
        <v>179</v>
      </c>
      <c r="F58" s="1" t="s">
        <v>137</v>
      </c>
    </row>
    <row r="59" spans="1:6" ht="30" x14ac:dyDescent="0.25">
      <c r="A59" s="1">
        <f t="shared" si="0"/>
        <v>58</v>
      </c>
      <c r="B59" s="4" t="s">
        <v>180</v>
      </c>
      <c r="C59" s="5" t="s">
        <v>181</v>
      </c>
      <c r="D59" s="6">
        <v>59.55</v>
      </c>
      <c r="E59" s="7" t="s">
        <v>182</v>
      </c>
      <c r="F59" s="1" t="s">
        <v>137</v>
      </c>
    </row>
    <row r="60" spans="1:6" ht="30" x14ac:dyDescent="0.25">
      <c r="A60" s="1">
        <f t="shared" si="0"/>
        <v>59</v>
      </c>
      <c r="B60" s="4" t="s">
        <v>183</v>
      </c>
      <c r="C60" s="5" t="s">
        <v>184</v>
      </c>
      <c r="D60" s="6">
        <v>92.36</v>
      </c>
      <c r="E60" s="12" t="s">
        <v>185</v>
      </c>
      <c r="F60" s="1" t="s">
        <v>137</v>
      </c>
    </row>
    <row r="61" spans="1:6" ht="30" x14ac:dyDescent="0.25">
      <c r="A61" s="1">
        <f t="shared" si="0"/>
        <v>60</v>
      </c>
      <c r="B61" s="4" t="s">
        <v>186</v>
      </c>
      <c r="C61" s="5" t="s">
        <v>187</v>
      </c>
      <c r="D61" s="6">
        <v>108.41</v>
      </c>
      <c r="E61" s="11" t="s">
        <v>188</v>
      </c>
      <c r="F61" s="1" t="s">
        <v>189</v>
      </c>
    </row>
    <row r="62" spans="1:6" x14ac:dyDescent="0.25">
      <c r="A62" s="1">
        <f t="shared" si="0"/>
        <v>61</v>
      </c>
      <c r="B62" s="4" t="s">
        <v>190</v>
      </c>
      <c r="C62" s="5" t="s">
        <v>191</v>
      </c>
      <c r="D62" s="6">
        <v>88.7</v>
      </c>
      <c r="E62" s="7" t="s">
        <v>192</v>
      </c>
      <c r="F62" s="1" t="s">
        <v>137</v>
      </c>
    </row>
    <row r="63" spans="1:6" ht="45" x14ac:dyDescent="0.25">
      <c r="A63" s="1">
        <f t="shared" si="0"/>
        <v>62</v>
      </c>
      <c r="B63" s="4" t="s">
        <v>193</v>
      </c>
      <c r="C63" s="5" t="s">
        <v>194</v>
      </c>
      <c r="D63" s="6">
        <v>93.21</v>
      </c>
      <c r="E63" s="7" t="s">
        <v>195</v>
      </c>
      <c r="F63" s="1" t="s">
        <v>137</v>
      </c>
    </row>
    <row r="64" spans="1:6" ht="30" x14ac:dyDescent="0.25">
      <c r="A64" s="1">
        <f t="shared" si="0"/>
        <v>63</v>
      </c>
      <c r="B64" s="4" t="s">
        <v>196</v>
      </c>
      <c r="C64" s="5" t="s">
        <v>197</v>
      </c>
      <c r="D64" s="6">
        <v>112.45</v>
      </c>
      <c r="E64" s="7" t="s">
        <v>198</v>
      </c>
      <c r="F64" s="1" t="s">
        <v>137</v>
      </c>
    </row>
    <row r="65" spans="1:6" x14ac:dyDescent="0.25">
      <c r="A65" s="1">
        <f t="shared" si="0"/>
        <v>64</v>
      </c>
      <c r="B65" s="4" t="s">
        <v>199</v>
      </c>
      <c r="C65" s="5" t="s">
        <v>200</v>
      </c>
      <c r="D65" s="6">
        <v>78.709999999999994</v>
      </c>
      <c r="E65" s="11" t="s">
        <v>201</v>
      </c>
      <c r="F65" s="1" t="s">
        <v>202</v>
      </c>
    </row>
    <row r="66" spans="1:6" ht="30" x14ac:dyDescent="0.25">
      <c r="A66" s="1">
        <f t="shared" si="0"/>
        <v>65</v>
      </c>
      <c r="B66" s="4" t="s">
        <v>203</v>
      </c>
      <c r="C66" s="5" t="s">
        <v>204</v>
      </c>
      <c r="D66" s="6">
        <v>69.87</v>
      </c>
      <c r="E66" s="7" t="s">
        <v>205</v>
      </c>
      <c r="F66" s="1" t="s">
        <v>137</v>
      </c>
    </row>
    <row r="67" spans="1:6" ht="45" x14ac:dyDescent="0.25">
      <c r="A67" s="1">
        <f t="shared" si="0"/>
        <v>66</v>
      </c>
      <c r="B67" s="4" t="s">
        <v>206</v>
      </c>
      <c r="C67" s="5" t="s">
        <v>207</v>
      </c>
      <c r="D67" s="6">
        <v>89.47</v>
      </c>
      <c r="E67" s="7" t="s">
        <v>208</v>
      </c>
      <c r="F67" s="1" t="s">
        <v>137</v>
      </c>
    </row>
    <row r="68" spans="1:6" ht="30" x14ac:dyDescent="0.25">
      <c r="A68" s="1">
        <f t="shared" ref="A68:A76" si="1">A67+1</f>
        <v>67</v>
      </c>
      <c r="B68" s="4" t="s">
        <v>209</v>
      </c>
      <c r="C68" s="5" t="s">
        <v>210</v>
      </c>
      <c r="D68" s="6">
        <v>101.35</v>
      </c>
      <c r="E68" s="7" t="s">
        <v>211</v>
      </c>
      <c r="F68" s="1" t="s">
        <v>137</v>
      </c>
    </row>
    <row r="69" spans="1:6" ht="30" x14ac:dyDescent="0.25">
      <c r="A69" s="1">
        <f t="shared" si="1"/>
        <v>68</v>
      </c>
      <c r="B69" s="4" t="s">
        <v>212</v>
      </c>
      <c r="C69" s="5" t="s">
        <v>213</v>
      </c>
      <c r="D69" s="6">
        <v>88.75</v>
      </c>
      <c r="E69" s="7" t="s">
        <v>214</v>
      </c>
      <c r="F69" s="1" t="s">
        <v>137</v>
      </c>
    </row>
    <row r="70" spans="1:6" x14ac:dyDescent="0.25">
      <c r="A70" s="1">
        <f t="shared" si="1"/>
        <v>69</v>
      </c>
      <c r="B70" s="4" t="s">
        <v>215</v>
      </c>
      <c r="C70" s="5" t="s">
        <v>216</v>
      </c>
      <c r="D70" s="6">
        <v>94.45</v>
      </c>
      <c r="E70" s="7" t="s">
        <v>217</v>
      </c>
      <c r="F70" s="1" t="s">
        <v>137</v>
      </c>
    </row>
    <row r="71" spans="1:6" ht="30" x14ac:dyDescent="0.25">
      <c r="A71" s="1">
        <f t="shared" si="1"/>
        <v>70</v>
      </c>
      <c r="B71" s="4" t="s">
        <v>218</v>
      </c>
      <c r="C71" s="5" t="s">
        <v>219</v>
      </c>
      <c r="D71" s="6">
        <v>49.05</v>
      </c>
      <c r="E71" s="7" t="s">
        <v>220</v>
      </c>
      <c r="F71" s="1" t="s">
        <v>221</v>
      </c>
    </row>
    <row r="72" spans="1:6" ht="45" x14ac:dyDescent="0.25">
      <c r="A72" s="1">
        <f t="shared" si="1"/>
        <v>71</v>
      </c>
      <c r="B72" s="4" t="s">
        <v>222</v>
      </c>
      <c r="C72" s="5" t="s">
        <v>223</v>
      </c>
      <c r="D72" s="6">
        <v>98.09</v>
      </c>
      <c r="E72" s="7" t="s">
        <v>224</v>
      </c>
      <c r="F72" s="1" t="s">
        <v>137</v>
      </c>
    </row>
    <row r="73" spans="1:6" ht="30" x14ac:dyDescent="0.25">
      <c r="A73" s="1">
        <f t="shared" si="1"/>
        <v>72</v>
      </c>
      <c r="B73" s="4" t="s">
        <v>225</v>
      </c>
      <c r="C73" s="5" t="s">
        <v>226</v>
      </c>
      <c r="D73" s="6">
        <v>107.19</v>
      </c>
      <c r="E73" s="7" t="s">
        <v>227</v>
      </c>
      <c r="F73" s="1" t="s">
        <v>137</v>
      </c>
    </row>
    <row r="74" spans="1:6" ht="60" x14ac:dyDescent="0.25">
      <c r="A74" s="1">
        <f t="shared" si="1"/>
        <v>73</v>
      </c>
      <c r="B74" s="4" t="s">
        <v>228</v>
      </c>
      <c r="C74" s="5" t="s">
        <v>229</v>
      </c>
      <c r="D74" s="6">
        <v>89.62</v>
      </c>
      <c r="E74" s="7" t="s">
        <v>230</v>
      </c>
      <c r="F74" s="1" t="s">
        <v>137</v>
      </c>
    </row>
    <row r="75" spans="1:6" x14ac:dyDescent="0.25">
      <c r="A75" s="1">
        <f t="shared" si="1"/>
        <v>74</v>
      </c>
      <c r="B75" s="4" t="s">
        <v>231</v>
      </c>
      <c r="C75" s="5" t="s">
        <v>232</v>
      </c>
      <c r="D75" s="6">
        <v>84.04</v>
      </c>
      <c r="E75" s="7" t="s">
        <v>233</v>
      </c>
      <c r="F75" s="1" t="s">
        <v>9</v>
      </c>
    </row>
    <row r="76" spans="1:6" x14ac:dyDescent="0.25">
      <c r="A76" s="1">
        <f t="shared" si="1"/>
        <v>75</v>
      </c>
      <c r="B76" s="4" t="s">
        <v>234</v>
      </c>
      <c r="C76" s="5" t="s">
        <v>235</v>
      </c>
      <c r="D76" s="6">
        <v>123.9</v>
      </c>
      <c r="E76" s="7" t="s">
        <v>236</v>
      </c>
      <c r="F76" s="1" t="s">
        <v>137</v>
      </c>
    </row>
    <row r="77" spans="1:6" ht="15.75" thickBot="1" x14ac:dyDescent="0.3">
      <c r="D77" s="13">
        <f>SUM(D2:D76)</f>
        <v>6989.2499999999991</v>
      </c>
    </row>
    <row r="78" spans="1:6" ht="15.75" thickBot="1" x14ac:dyDescent="0.3">
      <c r="C78" s="14" t="s">
        <v>237</v>
      </c>
      <c r="D78" s="15"/>
      <c r="E78" s="16"/>
    </row>
    <row r="79" spans="1:6" x14ac:dyDescent="0.25">
      <c r="C79" s="17">
        <v>36</v>
      </c>
      <c r="D79" s="18">
        <f>D37*34%</f>
        <v>33.2622</v>
      </c>
      <c r="E79" s="19" t="s">
        <v>238</v>
      </c>
    </row>
    <row r="80" spans="1:6" x14ac:dyDescent="0.25">
      <c r="C80" s="20">
        <v>54</v>
      </c>
      <c r="D80" s="21">
        <f>D55</f>
        <v>129.94999999999999</v>
      </c>
      <c r="E80" s="22" t="s">
        <v>170</v>
      </c>
    </row>
    <row r="81" spans="3:5" x14ac:dyDescent="0.25">
      <c r="C81" s="20">
        <v>60</v>
      </c>
      <c r="D81" s="1">
        <f>D61*35%</f>
        <v>37.943499999999993</v>
      </c>
      <c r="E81" s="22" t="s">
        <v>239</v>
      </c>
    </row>
    <row r="82" spans="3:5" ht="15.75" thickBot="1" x14ac:dyDescent="0.3">
      <c r="C82" s="23">
        <v>64</v>
      </c>
      <c r="D82" s="24">
        <f>D65</f>
        <v>78.709999999999994</v>
      </c>
      <c r="E82" s="25" t="s">
        <v>201</v>
      </c>
    </row>
    <row r="83" spans="3:5" x14ac:dyDescent="0.25">
      <c r="C83" s="26">
        <f>SUM(D79:D82)</f>
        <v>279.8657</v>
      </c>
      <c r="D83" s="27"/>
      <c r="E83" s="28" t="s">
        <v>240</v>
      </c>
    </row>
    <row r="84" spans="3:5" ht="15.75" thickBot="1" x14ac:dyDescent="0.3">
      <c r="C84" s="29">
        <f>C83/D77</f>
        <v>4.0042307829881607E-2</v>
      </c>
      <c r="D84" s="30"/>
      <c r="E84" s="31" t="s">
        <v>241</v>
      </c>
    </row>
  </sheetData>
  <mergeCells count="5">
    <mergeCell ref="F10:F12"/>
    <mergeCell ref="F23:F24"/>
    <mergeCell ref="C78:E78"/>
    <mergeCell ref="C83:D83"/>
    <mergeCell ref="C84:D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2018-07-27T12:35:40Z</dcterms:created>
  <dcterms:modified xsi:type="dcterms:W3CDTF">2018-07-27T12:37:59Z</dcterms:modified>
</cp:coreProperties>
</file>